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06 - 30.7. - ZCU - AV technika (II.) 025-2021\"/>
    </mc:Choice>
  </mc:AlternateContent>
  <xr:revisionPtr revIDLastSave="0" documentId="13_ncr:1_{51BBBB53-0A64-477C-B054-D1A82EB1FD84}" xr6:coauthVersionLast="47" xr6:coauthVersionMax="47" xr10:uidLastSave="{00000000-0000-0000-0000-000000000000}"/>
  <bookViews>
    <workbookView xWindow="-2412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AVT!$B$1:$S$10</definedName>
  </definedNames>
  <calcPr calcId="191029"/>
</workbook>
</file>

<file path=xl/calcChain.xml><?xml version="1.0" encoding="utf-8"?>
<calcChain xmlns="http://schemas.openxmlformats.org/spreadsheetml/2006/main">
  <c r="R7" i="1" l="1"/>
  <c r="S7" i="1"/>
  <c r="O7" i="1"/>
  <c r="P10" i="1" l="1"/>
  <c r="Q10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<sst xmlns="http://schemas.openxmlformats.org/spreadsheetml/2006/main" count="39" uniqueCount="37">
  <si>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</si>
  <si>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</si>
  <si>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</si>
  <si>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</si>
  <si>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</si>
  <si>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</si>
  <si>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</si>
  <si>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</si>
  <si>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</si>
  <si>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</si>
  <si>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</si>
  <si>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</si>
  <si>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</si>
  <si>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</si>
  <si>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</si>
  <si>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</si>
  <si>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</si>
  <si>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</si>
  <si>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</si>
  <si>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</si>
  <si>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</si>
  <si>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</si>
  <si>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</si>
  <si>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</si>
  <si>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</si>
  <si>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</si>
  <si>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</si>
  <si>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</si>
  <si>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</si>
  <si>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Příloha č. 2 Kupní smlouvy - technická specifikace
Audiovizuální technika (II.) 025 - 2021</t>
  </si>
  <si>
    <t>NE</t>
  </si>
  <si>
    <t>Pokud financováno z projektových prostředků, pak ŘEŠITEL uvede: NÁZEV A ČÍSLO DOTAČNÍHO PROJEKTU</t>
  </si>
  <si>
    <t>Konferenčni set</t>
  </si>
  <si>
    <t>Ing. Petr Votápek, Ph.D.,
Tel.: 37763 8226</t>
  </si>
  <si>
    <t>Univerzitní 22, 
301 00 Plzeň, 
Fakulta strojní -
Katedra konstruování strojů,
místnost UU 107</t>
  </si>
  <si>
    <r>
      <t xml:space="preserve">Videokonferenční systém pro střední a velké konferenční místnosti, napájecí adaptér.
</t>
    </r>
    <r>
      <rPr>
        <b/>
        <sz val="11"/>
        <color theme="1"/>
        <rFont val="Calibri"/>
        <family val="2"/>
        <charset val="238"/>
        <scheme val="minor"/>
      </rPr>
      <t>Kamera</t>
    </r>
    <r>
      <rPr>
        <sz val="11"/>
        <color theme="1"/>
        <rFont val="Calibri"/>
        <family val="2"/>
        <charset val="238"/>
        <scheme val="minor"/>
      </rPr>
      <t xml:space="preserve">: min. rozlišení kamery 1080p@30fps, autofocus, plynulé motorizované otáčení - min. </t>
    </r>
    <r>
      <rPr>
        <sz val="11"/>
        <color rgb="FFFF0000"/>
        <rFont val="Calibri"/>
        <family val="2"/>
        <charset val="238"/>
        <scheme val="minor"/>
      </rPr>
      <t>180</t>
    </r>
    <r>
      <rPr>
        <sz val="11"/>
        <color theme="1"/>
        <rFont val="Calibri"/>
        <family val="2"/>
        <charset val="238"/>
        <scheme val="minor"/>
      </rPr>
      <t xml:space="preserve">°, naklápění - min. </t>
    </r>
    <r>
      <rPr>
        <sz val="11"/>
        <color rgb="FFFF0000"/>
        <rFont val="Calibri"/>
        <family val="2"/>
        <charset val="238"/>
        <scheme val="minor"/>
      </rPr>
      <t>80</t>
    </r>
    <r>
      <rPr>
        <sz val="11"/>
        <color theme="1"/>
        <rFont val="Calibri"/>
        <family val="2"/>
        <charset val="238"/>
        <scheme val="minor"/>
      </rPr>
      <t xml:space="preserve">°a min. bezztrátový zoom 8x, řízené pomocí dálkového ovladače nebo konzole, indikátor LED potvrzující přenos videa, dálkový ovladač s možností usazení do doku.
</t>
    </r>
    <r>
      <rPr>
        <b/>
        <sz val="11"/>
        <color theme="1"/>
        <rFont val="Calibri"/>
        <family val="2"/>
        <charset val="238"/>
        <scheme val="minor"/>
      </rPr>
      <t>Hlasitý odposlech</t>
    </r>
    <r>
      <rPr>
        <sz val="11"/>
        <color theme="1"/>
        <rFont val="Calibri"/>
        <family val="2"/>
        <charset val="238"/>
        <scheme val="minor"/>
      </rPr>
      <t xml:space="preserve">: plně duplexní hlasitý odposlech, podpora potlačení akustické ozvěny a redukci šumu, kompatibilní s Bluetooth® a NFC, LCD zobrazující ID volajícího, délku hovoru, vizuální indikátory stavu hovoru, Indikátory LED při aktivaci hlasitého odposlechu, ztlumení, podržení a Bluetooth, dotykové ovládací prvky pro přijetí/ukončení hovoru, regulaci hlasitosti a ztlumení, Bluetooth a ovládání na dálku. 
</t>
    </r>
    <r>
      <rPr>
        <b/>
        <sz val="11"/>
        <color theme="1"/>
        <rFont val="Calibri"/>
        <family val="2"/>
        <charset val="238"/>
        <scheme val="minor"/>
      </rPr>
      <t xml:space="preserve">Min. 4x všesměrové mikrofony </t>
    </r>
    <r>
      <rPr>
        <sz val="11"/>
        <color theme="1"/>
        <rFont val="Calibri"/>
        <family val="2"/>
        <charset val="238"/>
        <scheme val="minor"/>
      </rPr>
      <t xml:space="preserve">s podporou dosahu, frekvenční rozsah: min. 100 Hz až 11 kHz, citlivost: -28 dB +/-3 dB, zkreslení: &lt;1 % @ 1 kHz při 106 dB, reproduktory -frekvenční rozsah min.: 120 Hz – 14 kHz, citlivost: 83 dB SPL +/-3 dB při 1 W/1 M, maximální výstupní výkon: 91 dB SPL, zkreslení: &lt;5 % od 200 Hz.
</t>
    </r>
    <r>
      <rPr>
        <b/>
        <sz val="11"/>
        <color theme="1"/>
        <rFont val="Calibri"/>
        <family val="2"/>
        <charset val="238"/>
        <scheme val="minor"/>
      </rPr>
      <t>Rozbočovač</t>
    </r>
    <r>
      <rPr>
        <sz val="11"/>
        <color theme="1"/>
        <rFont val="Calibri"/>
        <family val="2"/>
        <charset val="238"/>
        <scheme val="minor"/>
      </rPr>
      <t xml:space="preserve">: centrálně upevnitelný rozbočovač pro připojení, kabely na propojeni rozbočovače s kamerou a hlasitým odposlechem, min. délka 5 m, 1x kabel kompatibilní s USB 2.0 delky min. 3m pro propojeni s počítačem.
</t>
    </r>
    <r>
      <rPr>
        <b/>
        <sz val="11"/>
        <color theme="1"/>
        <rFont val="Calibri"/>
        <family val="2"/>
        <charset val="238"/>
        <scheme val="minor"/>
      </rPr>
      <t>Víceúčelový držák</t>
    </r>
    <r>
      <rPr>
        <sz val="11"/>
        <color theme="1"/>
        <rFont val="Calibri"/>
        <family val="2"/>
        <charset val="238"/>
        <scheme val="minor"/>
      </rPr>
      <t xml:space="preserve"> pro upevnění na stěnu nebo vyzdvižení kamery na stůl.
Certifikace pro Skype for Business, Cisco Jabber® a WebEx.
Podpora připojení rozšiřovacích mikrofonů.</t>
    </r>
  </si>
  <si>
    <t xml:space="preserve">
Logitech GROUP (960-001057),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</si>
</sst>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7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I1" zoomScale="90" zoomScaleNormal="90" workbookViewId="0">
      <selection activeCell="Q8" sqref="Q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40.28515625" style="1" customWidth="1"/>
    <col min="7" max="7" width="27.85546875" style="1" customWidth="1"/>
    <col min="8" max="8" width="25.140625" style="1" customWidth="1"/>
    <col min="9" max="9" width="21.42578125" style="1" customWidth="1"/>
    <col min="10" max="10" width="16.5703125" style="1" customWidth="1"/>
    <col min="11" max="11" width="27.140625" style="5" hidden="1" customWidth="1"/>
    <col min="12" max="12" width="26.5703125" style="5" customWidth="1"/>
    <col min="13" max="13" width="43.570312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4.28515625" style="5" hidden="1" customWidth="1"/>
    <col min="21" max="21" width="44.85546875" style="4" customWidth="1"/>
    <col min="22" max="16384" width="9.140625" style="5"/>
  </cols>
  <sheetData>
    <row r="1" spans="1:21" ht="42.6" customHeight="1" x14ac:dyDescent="0.25">
      <c r="B1" s="67" t="s">
        <v>29</v>
      </c>
      <c r="C1" s="68"/>
      <c r="D1" s="68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26</v>
      </c>
      <c r="I6" s="34" t="s">
        <v>17</v>
      </c>
      <c r="J6" s="34" t="s">
        <v>18</v>
      </c>
      <c r="K6" s="24" t="s">
        <v>31</v>
      </c>
      <c r="L6" s="38" t="s">
        <v>19</v>
      </c>
      <c r="M6" s="34" t="s">
        <v>20</v>
      </c>
      <c r="N6" s="34" t="s">
        <v>21</v>
      </c>
      <c r="O6" s="34" t="s">
        <v>22</v>
      </c>
      <c r="P6" s="24" t="s">
        <v>6</v>
      </c>
      <c r="Q6" s="25" t="s">
        <v>7</v>
      </c>
      <c r="R6" s="58" t="s">
        <v>8</v>
      </c>
      <c r="S6" s="58" t="s">
        <v>9</v>
      </c>
      <c r="T6" s="34" t="s">
        <v>23</v>
      </c>
      <c r="U6" s="34" t="s">
        <v>24</v>
      </c>
    </row>
    <row r="7" spans="1:21" ht="265.5" customHeight="1" thickTop="1" thickBot="1" x14ac:dyDescent="0.3">
      <c r="A7" s="26"/>
      <c r="B7" s="43">
        <v>1</v>
      </c>
      <c r="C7" s="55" t="s">
        <v>32</v>
      </c>
      <c r="D7" s="45">
        <v>1</v>
      </c>
      <c r="E7" s="46" t="s">
        <v>13</v>
      </c>
      <c r="F7" s="59" t="s">
        <v>35</v>
      </c>
      <c r="G7" s="60" t="s">
        <v>36</v>
      </c>
      <c r="H7" s="47"/>
      <c r="I7" s="44" t="s">
        <v>25</v>
      </c>
      <c r="J7" s="48" t="s">
        <v>30</v>
      </c>
      <c r="K7" s="49"/>
      <c r="L7" s="55" t="s">
        <v>33</v>
      </c>
      <c r="M7" s="55" t="s">
        <v>34</v>
      </c>
      <c r="N7" s="50">
        <v>30</v>
      </c>
      <c r="O7" s="51">
        <f>D7*P7</f>
        <v>22000</v>
      </c>
      <c r="P7" s="52">
        <v>22000</v>
      </c>
      <c r="Q7" s="61">
        <v>20160</v>
      </c>
      <c r="R7" s="53">
        <f>D7*Q7</f>
        <v>20160</v>
      </c>
      <c r="S7" s="54" t="str">
        <f t="shared" ref="S7" si="0">IF(ISNUMBER(Q7), IF(Q7&gt;P7,"NEVYHOVUJE","VYHOVUJE")," ")</f>
        <v>VYHOVUJE</v>
      </c>
      <c r="T7" s="46"/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60" customHeight="1" thickTop="1" thickBot="1" x14ac:dyDescent="0.3">
      <c r="B9" s="69" t="s">
        <v>28</v>
      </c>
      <c r="C9" s="70"/>
      <c r="D9" s="70"/>
      <c r="E9" s="70"/>
      <c r="F9" s="70"/>
      <c r="G9" s="70"/>
      <c r="H9" s="57"/>
      <c r="I9" s="27"/>
      <c r="J9" s="27"/>
      <c r="K9" s="27"/>
      <c r="L9" s="8"/>
      <c r="M9" s="8"/>
      <c r="N9" s="28"/>
      <c r="O9" s="28"/>
      <c r="P9" s="29" t="s">
        <v>10</v>
      </c>
      <c r="Q9" s="71" t="s">
        <v>11</v>
      </c>
      <c r="R9" s="72"/>
      <c r="S9" s="73"/>
      <c r="T9" s="22"/>
      <c r="U9" s="30"/>
    </row>
    <row r="10" spans="1:21" ht="33" customHeight="1" thickTop="1" thickBot="1" x14ac:dyDescent="0.3">
      <c r="B10" s="62" t="s">
        <v>27</v>
      </c>
      <c r="C10" s="63"/>
      <c r="D10" s="63"/>
      <c r="E10" s="63"/>
      <c r="F10" s="63"/>
      <c r="G10" s="63"/>
      <c r="H10" s="56"/>
      <c r="I10" s="31"/>
      <c r="L10" s="12"/>
      <c r="M10" s="12"/>
      <c r="N10" s="32"/>
      <c r="O10" s="32"/>
      <c r="P10" s="33">
        <f>SUM(O7:O7)</f>
        <v>22000</v>
      </c>
      <c r="Q10" s="64">
        <f>SUM(R7:R7)</f>
        <v>20160</v>
      </c>
      <c r="R10" s="65"/>
      <c r="S10" s="66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OtESB/9H+hlTd0UoW6SqJdi4F3baVkrg1NvDcYHzmTUpZJkYw37zZth5DbqUJR2jRsUxWMYlDDZwrSUqO8BLyg==" saltValue="Ig0YHovoI5BpoRRm/6543w==" spinCount="100000" sheet="1" objects="1" scenarios="1"/>
  <mergeCells count="5">
    <mergeCell ref="B10:G10"/>
    <mergeCell ref="Q10:S10"/>
    <mergeCell ref="B1:D1"/>
    <mergeCell ref="B9:G9"/>
    <mergeCell ref="Q9:S9"/>
  </mergeCells>
  <conditionalFormatting sqref="D7">
    <cfRule type="containsBlanks" dxfId="7" priority="51">
      <formula>LEN(TRIM(D7))=0</formula>
    </cfRule>
  </conditionalFormatting>
  <conditionalFormatting sqref="S7">
    <cfRule type="cellIs" dxfId="6" priority="43" operator="equal">
      <formula>"VYHOVUJE"</formula>
    </cfRule>
  </conditionalFormatting>
  <conditionalFormatting sqref="S7">
    <cfRule type="cellIs" dxfId="5" priority="42" operator="equal">
      <formula>"NEVYHOVUJE"</formula>
    </cfRule>
  </conditionalFormatting>
  <conditionalFormatting sqref="G7 Q7">
    <cfRule type="containsBlanks" dxfId="4" priority="23">
      <formula>LEN(TRIM(G7))=0</formula>
    </cfRule>
  </conditionalFormatting>
  <conditionalFormatting sqref="G7">
    <cfRule type="containsBlanks" dxfId="3" priority="22">
      <formula>LEN(TRIM(G7))=0</formula>
    </cfRule>
  </conditionalFormatting>
  <conditionalFormatting sqref="G7 Q7">
    <cfRule type="notContainsBlanks" dxfId="2" priority="21">
      <formula>LEN(TRIM(G7))&gt;0</formula>
    </cfRule>
  </conditionalFormatting>
  <conditionalFormatting sqref="G7 Q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JkXXS0iY/mBeXwDCy1hm8VGttqMKWdt6rJNz9TrP6js=</DigestValue>
    </Reference>
    <Reference Type="http://www.w3.org/2000/09/xmldsig#Object" URI="#idOfficeObject">
      <DigestMethod Algorithm="http://www.w3.org/2001/04/xmlenc#sha256"/>
      <DigestValue>2OOTqxf77xrxolprk4dbTkO0dZhmctR9Iqawp846r7M=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fk19/4I8ZbqLKP3NmR6wUX6MduyRFjxzZev9bf9yVOU=</DigestValue>
    </Reference>
  </SignedInfo>
  <SignatureValue>L9jfHwGKSAmKn8+EKIpqFjMalluuG8+p7mfBPLesdatz5EL0MRhQm586HUKDRLnvq6Yj/ZIQE/7C
V687hhnxeuaBL2ka3lEi4ZYxNVcalRMEDWa+bpgLwM3bz//IoR3FveEYi3GalJ+GvxpGTQukiyL4
Zw5BvuYW5pIAaO7jhvFt9OxrpnoIpuZuGaWTznlCpdmnSt1/gIPjGtG8zQgxOjzSdRjiBRdyzDPY
ZF0YJuf8KEsBQ8D65ywWiVJuCWJ8DxTu+9d3eV2+MkOFTg0WbK34VB7QrE4Tri2tkKCKa2iFQaeo
HdeqGj310aTFpkxjeEFF64VwRhmHEsx7Dn+1eA==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8c0pobMjY2PVF1ZWrFxona8aq47J3lweiI1PBQYuXj4=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SLhWj5dq6o3sOkmih+D24oizMEnBebc+Lm8Syp10+HY=</DigestValue>
      </Reference>
      <Reference URI="/xl/sharedStrings.xml?ContentType=application/vnd.openxmlformats-officedocument.spreadsheetml.sharedStrings+xml">
        <DigestMethod Algorithm="http://www.w3.org/2001/04/xmlenc#sha256"/>
        <DigestValue>FWf5aAsczlSjSXd9EDFqCgQdSR1lgKewa2mRGbO3Igo=</DigestValue>
      </Reference>
      <Reference URI="/xl/styles.xml?ContentType=application/vnd.openxmlformats-officedocument.spreadsheetml.styles+xml">
        <DigestMethod Algorithm="http://www.w3.org/2001/04/xmlenc#sha256"/>
        <DigestValue>gZ2AMaAM6LpoaV+kgMzAae6NbpZnR+xxFEjdwRisylo=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AhVLfaEhj3BuLm0mTlvk4QYH87ULdOd5XTw8vJFZbwI=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zA2pQecQqI1oZ/iAMSn72DeKnBqiV+y16Z3ovGjQnyM=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2021-07-27T13:29:44Z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16.0.14131/22</OfficeVersion>
          <ApplicationVersion>16.0.14131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2021-07-27T13:29:44Z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revision>1</cp:revision>
  <cp:lastPrinted>2021-04-14T06:29:12Z</cp:lastPrinted>
  <dcterms:created xsi:type="dcterms:W3CDTF">2014-03-05T12:43:32Z</dcterms:created>
  <dcterms:modified xsi:type="dcterms:W3CDTF">2021-07-20T12:00:23Z</dcterms:modified>
</cp:coreProperties>
</file>